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8657\Desktop\CPT\Dati Regione\Introduzione_CPT_2021\"/>
    </mc:Choice>
  </mc:AlternateContent>
  <bookViews>
    <workbookView xWindow="0" yWindow="0" windowWidth="24048" windowHeight="9960"/>
  </bookViews>
  <sheets>
    <sheet name="settori 2007-2019" sheetId="1" r:id="rId1"/>
    <sheet name="categorie 2007-201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J23" i="2"/>
  <c r="N23" i="2"/>
  <c r="B23" i="2"/>
  <c r="C23" i="2"/>
  <c r="D23" i="2"/>
  <c r="E23" i="2"/>
  <c r="G23" i="2"/>
  <c r="H23" i="2"/>
  <c r="I23" i="2"/>
  <c r="K23" i="2"/>
  <c r="L23" i="2"/>
  <c r="M23" i="2"/>
  <c r="C11" i="2"/>
  <c r="D11" i="2"/>
  <c r="E11" i="2"/>
  <c r="F11" i="2"/>
  <c r="G11" i="2"/>
  <c r="H11" i="2"/>
  <c r="I11" i="2"/>
  <c r="J11" i="2"/>
  <c r="K11" i="2"/>
  <c r="L11" i="2"/>
  <c r="M11" i="2"/>
  <c r="N11" i="2"/>
  <c r="B11" i="2"/>
  <c r="N33" i="1"/>
  <c r="M33" i="1"/>
  <c r="L33" i="1"/>
  <c r="K33" i="1"/>
  <c r="J33" i="1"/>
  <c r="I33" i="1"/>
  <c r="H33" i="1"/>
  <c r="G33" i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<sst xmlns="http://schemas.openxmlformats.org/spreadsheetml/2006/main" count="69" uniqueCount="60">
  <si>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</si>
  <si>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</si>
  <si>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</si>
  <si>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</si>
  <si>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</si>
  <si>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</si>
  <si>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</si>
  <si>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</si>
  <si>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</si>
  <si>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Totale complessivo</t>
  </si>
  <si>
    <t>Amministrazione Generale</t>
  </si>
  <si>
    <t>Difesa</t>
  </si>
  <si>
    <t>Sicurezza pubblica</t>
  </si>
  <si>
    <t>Giustizia</t>
  </si>
  <si>
    <t>Istruzione</t>
  </si>
  <si>
    <t>Formazione</t>
  </si>
  <si>
    <t>Ricerca e Sviluppo (R. &amp; S.)</t>
  </si>
  <si>
    <t>Cultura e servizi ricreativi</t>
  </si>
  <si>
    <t>Edilizia abitativa e urbanistica</t>
  </si>
  <si>
    <t>Sanità</t>
  </si>
  <si>
    <t xml:space="preserve">Interventi in campo sociale </t>
  </si>
  <si>
    <t>Servizio Idrico Integrato</t>
  </si>
  <si>
    <t>Ambiente</t>
  </si>
  <si>
    <t>Smaltimento dei Rifiuti</t>
  </si>
  <si>
    <t>Altri interventi igienico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</si>
  <si>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</si>
  <si>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</si>
  <si>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</si>
  <si>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</si>
  <si>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</si>
  <si>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</si>
  <si>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</si>
  <si>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</si>
  <si>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</si>
  <si>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</si>
  <si>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</si>
  <si>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</si>
  <si>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</si>
  <si>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</si>
  <si>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Spese di personale</t>
  </si>
  <si>
    <t>Acquisto di Beni e Servizi</t>
  </si>
  <si>
    <t>Trasferimenti in conto corrente</t>
  </si>
  <si>
    <t xml:space="preserve">     Trasf. in conto corrente a famiglie e istituzioni sociali</t>
  </si>
  <si>
    <t xml:space="preserve">     Trasf. in conto corrente a imprese private</t>
  </si>
  <si>
    <t>Interessi passivi</t>
  </si>
  <si>
    <t>Poste correttive e compensative delle entrate</t>
  </si>
  <si>
    <t>Somme di parte corrente non attribuibili</t>
  </si>
  <si>
    <t>TOTALE SPESE CORRENTI</t>
  </si>
  <si>
    <t>Beni e opere immobiliari</t>
  </si>
  <si>
    <t>Beni mobili, macchinari, etc.</t>
  </si>
  <si>
    <t>Trasferimenti in conto capitale</t>
  </si>
  <si>
    <t xml:space="preserve">     Trasf. in conto capitale a famiglie e istituzioni sociali</t>
  </si>
  <si>
    <t xml:space="preserve">     Trasf. in conto capitale a imprese private</t>
  </si>
  <si>
    <t>Partecipazioni azionarie e conferimenti</t>
  </si>
  <si>
    <t>Concessioni di crediti, etc.</t>
  </si>
  <si>
    <t>Somme in conto capitale non attribuibili</t>
  </si>
  <si>
    <t>TOTALE SPESE IN CONTO CAPITALE</t>
  </si>
  <si>
    <t>TOTALE SPESE</t>
  </si>
  <si>
    <t>Categorie</t>
  </si>
  <si>
    <t>Settori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</si>
</sst>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DecimaWE Rg"/>
      <family val="2"/>
    </font>
    <font>
      <b/>
      <sz val="10"/>
      <color theme="1"/>
      <name val="DecimaWE Rg"/>
      <family val="2"/>
    </font>
    <font>
      <b/>
      <sz val="10"/>
      <color theme="1"/>
      <name val="DecimaWE Rg"/>
    </font>
    <font>
      <b/>
      <sz val="10"/>
      <name val="DecimaWE Rg"/>
    </font>
    <font>
      <i/>
      <sz val="10"/>
      <color indexed="8"/>
      <name val="DecimaWE Rg"/>
    </font>
    <font>
      <b/>
      <sz val="10"/>
      <color indexed="8"/>
      <name val="DecimaWE Rg"/>
    </font>
    <font>
      <b/>
      <sz val="10"/>
      <color rgb="FFFF0000"/>
      <name val="DecimaWE Rg"/>
    </font>
    <font>
      <sz val="10"/>
      <color theme="1"/>
      <name val="DecimaWE Rg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0D1"/>
        <bgColor indexed="64"/>
      </patternFill>
    </fill>
    <fill>
      <patternFill patternType="solid">
        <fgColor rgb="FFD0F18F"/>
        <bgColor indexed="64"/>
      </patternFill>
    </fill>
    <fill>
      <patternFill patternType="solid">
        <fgColor rgb="FFC9F3BF"/>
        <bgColor indexed="64"/>
      </patternFill>
    </fill>
    <fill>
      <patternFill patternType="solid">
        <fgColor rgb="FFA3EA92"/>
        <bgColor indexed="64"/>
      </patternFill>
    </fill>
    <fill>
      <patternFill patternType="solid">
        <fgColor rgb="FFFCC8FF"/>
        <bgColor indexed="64"/>
      </patternFill>
    </fill>
    <fill>
      <patternFill patternType="solid">
        <fgColor rgb="FFFA9BFF"/>
        <bgColor indexed="64"/>
      </patternFill>
    </fill>
    <fill>
      <patternFill patternType="solid">
        <fgColor rgb="FFD7F39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4" fontId="0" fillId="6" borderId="5" xfId="0" applyNumberFormat="1" applyFont="1" applyFill="1" applyBorder="1" applyAlignment="1">
      <alignment horizontal="left"/>
    </xf>
    <xf numFmtId="4" fontId="0" fillId="6" borderId="6" xfId="0" applyNumberFormat="1" applyFont="1" applyFill="1" applyBorder="1" applyAlignment="1">
      <alignment horizontal="left"/>
    </xf>
    <xf numFmtId="4" fontId="4" fillId="6" borderId="6" xfId="0" applyNumberFormat="1" applyFont="1" applyFill="1" applyBorder="1" applyAlignment="1">
      <alignment horizontal="left"/>
    </xf>
    <xf numFmtId="4" fontId="5" fillId="7" borderId="1" xfId="0" applyNumberFormat="1" applyFont="1" applyFill="1" applyBorder="1" applyAlignment="1">
      <alignment horizontal="center"/>
    </xf>
    <xf numFmtId="4" fontId="0" fillId="8" borderId="5" xfId="0" applyNumberFormat="1" applyFont="1" applyFill="1" applyBorder="1" applyAlignment="1">
      <alignment horizontal="left"/>
    </xf>
    <xf numFmtId="4" fontId="0" fillId="8" borderId="6" xfId="0" applyNumberFormat="1" applyFont="1" applyFill="1" applyBorder="1" applyAlignment="1">
      <alignment horizontal="left"/>
    </xf>
    <xf numFmtId="4" fontId="4" fillId="8" borderId="6" xfId="0" applyNumberFormat="1" applyFont="1" applyFill="1" applyBorder="1" applyAlignment="1">
      <alignment horizontal="left"/>
    </xf>
    <xf numFmtId="4" fontId="5" fillId="9" borderId="1" xfId="0" applyNumberFormat="1" applyFont="1" applyFill="1" applyBorder="1" applyAlignment="1">
      <alignment horizontal="center"/>
    </xf>
    <xf numFmtId="4" fontId="6" fillId="10" borderId="7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 vertical="center"/>
    </xf>
    <xf numFmtId="4" fontId="0" fillId="6" borderId="5" xfId="0" applyNumberFormat="1" applyFont="1" applyFill="1" applyBorder="1" applyAlignment="1">
      <alignment horizontal="right" vertical="center"/>
    </xf>
    <xf numFmtId="4" fontId="0" fillId="6" borderId="6" xfId="0" applyNumberFormat="1" applyFont="1" applyFill="1" applyBorder="1" applyAlignment="1">
      <alignment horizontal="right" vertical="center"/>
    </xf>
    <xf numFmtId="4" fontId="4" fillId="6" borderId="6" xfId="0" applyNumberFormat="1" applyFont="1" applyFill="1" applyBorder="1" applyAlignment="1">
      <alignment horizontal="right" vertical="center"/>
    </xf>
    <xf numFmtId="4" fontId="5" fillId="7" borderId="1" xfId="0" applyNumberFormat="1" applyFont="1" applyFill="1" applyBorder="1" applyAlignment="1">
      <alignment horizontal="right" vertical="center"/>
    </xf>
    <xf numFmtId="4" fontId="0" fillId="8" borderId="5" xfId="0" applyNumberFormat="1" applyFont="1" applyFill="1" applyBorder="1" applyAlignment="1">
      <alignment horizontal="right" vertical="center"/>
    </xf>
    <xf numFmtId="4" fontId="0" fillId="8" borderId="6" xfId="0" applyNumberFormat="1" applyFont="1" applyFill="1" applyBorder="1" applyAlignment="1">
      <alignment horizontal="right" vertical="center"/>
    </xf>
    <xf numFmtId="4" fontId="4" fillId="8" borderId="6" xfId="0" applyNumberFormat="1" applyFont="1" applyFill="1" applyBorder="1" applyAlignment="1">
      <alignment horizontal="right" vertical="center"/>
    </xf>
    <xf numFmtId="4" fontId="5" fillId="9" borderId="1" xfId="0" applyNumberFormat="1" applyFont="1" applyFill="1" applyBorder="1" applyAlignment="1">
      <alignment horizontal="right" vertical="center"/>
    </xf>
    <xf numFmtId="4" fontId="6" fillId="10" borderId="7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0" fillId="0" borderId="0" xfId="0" applyNumberFormat="1" applyFill="1"/>
    <xf numFmtId="4" fontId="6" fillId="5" borderId="1" xfId="0" applyNumberFormat="1" applyFont="1" applyFill="1" applyBorder="1" applyAlignment="1">
      <alignment horizontal="right" vertical="center"/>
    </xf>
    <xf numFmtId="4" fontId="7" fillId="4" borderId="2" xfId="0" applyNumberFormat="1" applyFont="1" applyFill="1" applyBorder="1" applyAlignment="1">
      <alignment horizontal="right"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7" fillId="4" borderId="8" xfId="0" applyNumberFormat="1" applyFont="1" applyFill="1" applyBorder="1" applyAlignment="1">
      <alignment horizontal="right" vertical="center" wrapText="1"/>
    </xf>
    <xf numFmtId="4" fontId="7" fillId="4" borderId="4" xfId="0" applyNumberFormat="1" applyFont="1" applyFill="1" applyBorder="1" applyAlignment="1">
      <alignment horizontal="right" vertical="center" wrapText="1"/>
    </xf>
    <xf numFmtId="4" fontId="6" fillId="10" borderId="9" xfId="0" applyNumberFormat="1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0D1"/>
      <color rgb="FFFFF1D5"/>
      <color rgb="FFFCC8FF"/>
      <color rgb="FFC9F3BF"/>
      <color rgb="FFD7F39F"/>
      <color rgb="FFFA9BFF"/>
      <color rgb="FFA3EA92"/>
      <color rgb="FFD0F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2964248113053E-3"/>
          <c:y val="0"/>
          <c:w val="0.99269704804449854"/>
          <c:h val="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>
                  <a:alpha val="99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'settori 2007-2019'!$B$33:$N$33</c:f>
              <c:numCache>
                <c:formatCode>#,##0.00</c:formatCode>
                <c:ptCount val="13"/>
                <c:pt idx="0">
                  <c:v>23458.718569999997</c:v>
                </c:pt>
                <c:pt idx="1">
                  <c:v>24252.704140000002</c:v>
                </c:pt>
                <c:pt idx="2">
                  <c:v>25018.476710000003</c:v>
                </c:pt>
                <c:pt idx="3">
                  <c:v>23908.735770000003</c:v>
                </c:pt>
                <c:pt idx="4">
                  <c:v>25795.493049999997</c:v>
                </c:pt>
                <c:pt idx="5">
                  <c:v>26834.709830000003</c:v>
                </c:pt>
                <c:pt idx="6">
                  <c:v>25842.187349999997</c:v>
                </c:pt>
                <c:pt idx="7">
                  <c:v>26253.006859999994</c:v>
                </c:pt>
                <c:pt idx="8">
                  <c:v>23806.433240000006</c:v>
                </c:pt>
                <c:pt idx="9">
                  <c:v>24500.29765</c:v>
                </c:pt>
                <c:pt idx="10">
                  <c:v>24555.126409999997</c:v>
                </c:pt>
                <c:pt idx="11">
                  <c:v>24289.102559999999</c:v>
                </c:pt>
                <c:pt idx="12">
                  <c:v>25916.072369999998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D48-4E75-8D9E-C8EC4259F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669496"/>
        <c:axId val="848982592"/>
      </c:lineChart>
      <c:catAx>
        <c:axId val="764669496"/>
        <c:scaling>
          <c:orientation val="minMax"/>
        </c:scaling>
        <c:delete val="1"/>
        <c:axPos val="b"/>
        <c:majorTickMark val="none"/>
        <c:minorTickMark val="none"/>
        <c:tickLblPos val="nextTo"/>
        <c:crossAx val="848982592"/>
        <c:crosses val="autoZero"/>
        <c:auto val="1"/>
        <c:lblAlgn val="ctr"/>
        <c:lblOffset val="100"/>
        <c:noMultiLvlLbl val="0"/>
      </c:catAx>
      <c:valAx>
        <c:axId val="8489825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6466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0000">
        <a:alpha val="0"/>
      </a:srgb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985366086399388E-2"/>
          <c:y val="1.0252217344163808E-3"/>
          <c:w val="0.97573579741624095"/>
          <c:h val="0.95611744302695989"/>
        </c:manualLayout>
      </c:layout>
      <c:scatterChart>
        <c:scatterStyle val="smooth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224905592"/>
        <c:axId val="224905984"/>
      </c:scatterChart>
      <c:valAx>
        <c:axId val="224905592"/>
        <c:scaling>
          <c:orientation val="minMax"/>
          <c:max val="10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ajorTickMark val="none"/>
        <c:minorTickMark val="none"/>
        <c:tickLblPos val="nextTo"/>
        <c:crossAx val="224905984"/>
        <c:crosses val="autoZero"/>
        <c:crossBetween val="midCat"/>
      </c:valAx>
      <c:valAx>
        <c:axId val="2249059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24905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1030102046372836"/>
          <c:w val="1"/>
          <c:h val="0.775591230795787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'categorie 2007-2019'!$B$23:$N$23</c:f>
              <c:numCache>
                <c:formatCode>#,##0.00</c:formatCode>
                <c:ptCount val="13"/>
                <c:pt idx="0">
                  <c:v>23458.718570000001</c:v>
                </c:pt>
                <c:pt idx="1">
                  <c:v>24252.704140000002</c:v>
                </c:pt>
                <c:pt idx="2">
                  <c:v>25018.476710000003</c:v>
                </c:pt>
                <c:pt idx="3">
                  <c:v>23908.735769999999</c:v>
                </c:pt>
                <c:pt idx="4">
                  <c:v>25795.493050000001</c:v>
                </c:pt>
                <c:pt idx="5">
                  <c:v>26834.70983</c:v>
                </c:pt>
                <c:pt idx="6">
                  <c:v>25842.187350000004</c:v>
                </c:pt>
                <c:pt idx="7">
                  <c:v>26253.006859999998</c:v>
                </c:pt>
                <c:pt idx="8">
                  <c:v>23806.433240000006</c:v>
                </c:pt>
                <c:pt idx="9">
                  <c:v>24500.29765</c:v>
                </c:pt>
                <c:pt idx="10">
                  <c:v>24555.126410000001</c:v>
                </c:pt>
                <c:pt idx="11">
                  <c:v>24289.102560000003</c:v>
                </c:pt>
                <c:pt idx="12">
                  <c:v>25916.072370000002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27-40C0-AD30-155A53B6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065864"/>
        <c:axId val="815066848"/>
      </c:lineChart>
      <c:catAx>
        <c:axId val="815065864"/>
        <c:scaling>
          <c:orientation val="minMax"/>
        </c:scaling>
        <c:delete val="1"/>
        <c:axPos val="b"/>
        <c:majorTickMark val="none"/>
        <c:minorTickMark val="none"/>
        <c:tickLblPos val="nextTo"/>
        <c:crossAx val="815066848"/>
        <c:crosses val="autoZero"/>
        <c:auto val="1"/>
        <c:lblAlgn val="ctr"/>
        <c:lblOffset val="100"/>
        <c:noMultiLvlLbl val="0"/>
      </c:catAx>
      <c:valAx>
        <c:axId val="8150668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150658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0000">
        <a:alpha val="0"/>
      </a:srgbClr>
    </a:solidFill>
    <a:ln w="9525" cap="flat" cmpd="sng" algn="ctr">
      <a:solidFill>
        <a:srgbClr val="FF0000">
          <a:alpha val="0"/>
        </a:srgb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7</xdr:row>
      <xdr:rowOff>99060</xdr:rowOff>
    </xdr:from>
    <xdr:to>
      <xdr:col>14</xdr:col>
      <xdr:colOff>0</xdr:colOff>
      <xdr:row>31</xdr:row>
      <xdr:rowOff>19049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3038475</xdr:colOff>
      <xdr:row>0</xdr:row>
      <xdr:rowOff>0</xdr:rowOff>
    </xdr:from>
    <xdr:to>
      <xdr:col>10</xdr:col>
      <xdr:colOff>390525</xdr:colOff>
      <xdr:row>24</xdr:row>
      <xdr:rowOff>28575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167640</xdr:rowOff>
    </xdr:from>
    <xdr:to>
      <xdr:col>14</xdr:col>
      <xdr:colOff>15240</xdr:colOff>
      <xdr:row>22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89" zoomScaleNormal="89" workbookViewId="0">
      <selection activeCell="O10" sqref="O10"/>
    </sheetView>
  </sheetViews>
  <sheetFormatPr defaultRowHeight="13.8" x14ac:dyDescent="0.3"/>
  <cols>
    <col min="1" max="1" width="29.88671875" style="1" bestFit="1" customWidth="1"/>
    <col min="2" max="3" width="8.88671875" bestFit="1" customWidth="1"/>
    <col min="4" max="4" width="8.6640625" bestFit="1" customWidth="1"/>
    <col min="5" max="10" width="8.88671875" bestFit="1" customWidth="1"/>
    <col min="11" max="12" width="8.6640625" bestFit="1" customWidth="1"/>
    <col min="13" max="13" width="8.6640625" customWidth="1"/>
    <col min="14" max="14" width="8.88671875" bestFit="1" customWidth="1"/>
  </cols>
  <sheetData>
    <row r="1" spans="1:14" ht="17.7" customHeight="1" x14ac:dyDescent="0.3">
      <c r="A1" s="9" t="s">
        <v>59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22">
        <v>2016</v>
      </c>
      <c r="L1" s="22">
        <v>2017</v>
      </c>
      <c r="M1" s="22">
        <v>2018</v>
      </c>
      <c r="N1" s="22">
        <v>2019</v>
      </c>
    </row>
    <row r="2" spans="1:14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4" x14ac:dyDescent="0.3">
      <c r="A3" s="6" t="s">
        <v>10</v>
      </c>
      <c r="B3" s="35">
        <v>2300.05375</v>
      </c>
      <c r="C3" s="35">
        <v>2561.1920799999998</v>
      </c>
      <c r="D3" s="35">
        <v>2503.9520900000002</v>
      </c>
      <c r="E3" s="35">
        <v>2266.1270900000004</v>
      </c>
      <c r="F3" s="35">
        <v>2137.93858</v>
      </c>
      <c r="G3" s="35">
        <v>2090.8398499999998</v>
      </c>
      <c r="H3" s="35">
        <v>2200.6094899999998</v>
      </c>
      <c r="I3" s="35">
        <v>2931.05969</v>
      </c>
      <c r="J3" s="35">
        <v>3495.0759499999999</v>
      </c>
      <c r="K3" s="35">
        <v>3299.1084000000001</v>
      </c>
      <c r="L3" s="35">
        <v>3157.6319599999997</v>
      </c>
      <c r="M3" s="35">
        <v>2990.9452100000003</v>
      </c>
      <c r="N3" s="35">
        <v>3245.1039000000001</v>
      </c>
    </row>
    <row r="4" spans="1:14" x14ac:dyDescent="0.3">
      <c r="A4" s="7" t="s">
        <v>11</v>
      </c>
      <c r="B4" s="36">
        <v>636.96675000000005</v>
      </c>
      <c r="C4" s="36">
        <v>1132.6095700000001</v>
      </c>
      <c r="D4" s="36">
        <v>772.80578000000003</v>
      </c>
      <c r="E4" s="36">
        <v>633.38872000000003</v>
      </c>
      <c r="F4" s="36">
        <v>746.03908999999999</v>
      </c>
      <c r="G4" s="36">
        <v>749.64498000000003</v>
      </c>
      <c r="H4" s="36">
        <v>679.18302000000006</v>
      </c>
      <c r="I4" s="36">
        <v>588.42821000000004</v>
      </c>
      <c r="J4" s="36">
        <v>567.98599000000002</v>
      </c>
      <c r="K4" s="36">
        <v>618.34752000000003</v>
      </c>
      <c r="L4" s="36">
        <v>674.89468999999997</v>
      </c>
      <c r="M4" s="36">
        <v>697.23163999999997</v>
      </c>
      <c r="N4" s="36">
        <v>719.46487999999999</v>
      </c>
    </row>
    <row r="5" spans="1:14" x14ac:dyDescent="0.3">
      <c r="A5" s="7" t="s">
        <v>12</v>
      </c>
      <c r="B5" s="36">
        <v>508.87619999999998</v>
      </c>
      <c r="C5" s="36">
        <v>482.94317000000001</v>
      </c>
      <c r="D5" s="36">
        <v>485.13523999999995</v>
      </c>
      <c r="E5" s="36">
        <v>525.58541000000002</v>
      </c>
      <c r="F5" s="36">
        <v>489.54372000000001</v>
      </c>
      <c r="G5" s="36">
        <v>471.85802000000001</v>
      </c>
      <c r="H5" s="36">
        <v>454.29516999999998</v>
      </c>
      <c r="I5" s="36">
        <v>415.59460999999999</v>
      </c>
      <c r="J5" s="36">
        <v>394.47946000000002</v>
      </c>
      <c r="K5" s="36">
        <v>434.95395000000002</v>
      </c>
      <c r="L5" s="36">
        <v>332.18716999999998</v>
      </c>
      <c r="M5" s="36">
        <v>341.76460000000003</v>
      </c>
      <c r="N5" s="36">
        <v>350.71137999999996</v>
      </c>
    </row>
    <row r="6" spans="1:14" x14ac:dyDescent="0.3">
      <c r="A6" s="7" t="s">
        <v>13</v>
      </c>
      <c r="B6" s="36">
        <v>82.260339999999999</v>
      </c>
      <c r="C6" s="36">
        <v>98.745840000000001</v>
      </c>
      <c r="D6" s="36">
        <v>112.10954000000001</v>
      </c>
      <c r="E6" s="36">
        <v>98.540649999999999</v>
      </c>
      <c r="F6" s="36">
        <v>108.27944000000001</v>
      </c>
      <c r="G6" s="36">
        <v>102.6799</v>
      </c>
      <c r="H6" s="36">
        <v>102.21422000000001</v>
      </c>
      <c r="I6" s="36">
        <v>101.62077000000001</v>
      </c>
      <c r="J6" s="36">
        <v>100.11011999999999</v>
      </c>
      <c r="K6" s="36">
        <v>100.1704</v>
      </c>
      <c r="L6" s="36">
        <v>99.394710000000003</v>
      </c>
      <c r="M6" s="36">
        <v>110.01958</v>
      </c>
      <c r="N6" s="36">
        <v>111.58735999999999</v>
      </c>
    </row>
    <row r="7" spans="1:14" x14ac:dyDescent="0.3">
      <c r="A7" s="7" t="s">
        <v>14</v>
      </c>
      <c r="B7" s="36">
        <v>1049.32043</v>
      </c>
      <c r="C7" s="36">
        <v>1129.4922900000001</v>
      </c>
      <c r="D7" s="36">
        <v>1130.6093000000001</v>
      </c>
      <c r="E7" s="36">
        <v>1119.9406799999999</v>
      </c>
      <c r="F7" s="36">
        <v>1098.93363</v>
      </c>
      <c r="G7" s="36">
        <v>1079.4986900000001</v>
      </c>
      <c r="H7" s="36">
        <v>1058.61139</v>
      </c>
      <c r="I7" s="36">
        <v>1043.0913499999999</v>
      </c>
      <c r="J7" s="36">
        <v>1049.38886</v>
      </c>
      <c r="K7" s="36">
        <v>1090.93246</v>
      </c>
      <c r="L7" s="36">
        <v>1086.67074</v>
      </c>
      <c r="M7" s="36">
        <v>1115.55115</v>
      </c>
      <c r="N7" s="36">
        <v>1180.18217</v>
      </c>
    </row>
    <row r="8" spans="1:14" x14ac:dyDescent="0.3">
      <c r="A8" s="7" t="s">
        <v>15</v>
      </c>
      <c r="B8" s="36">
        <v>100.17484</v>
      </c>
      <c r="C8" s="36">
        <v>100.74691</v>
      </c>
      <c r="D8" s="36">
        <v>99.513819999999996</v>
      </c>
      <c r="E8" s="36">
        <v>88.706359999999989</v>
      </c>
      <c r="F8" s="36">
        <v>93.926580000000001</v>
      </c>
      <c r="G8" s="36">
        <v>99.844700000000003</v>
      </c>
      <c r="H8" s="36">
        <v>97.724559999999997</v>
      </c>
      <c r="I8" s="36">
        <v>87.525779999999997</v>
      </c>
      <c r="J8" s="36">
        <v>79.342309999999998</v>
      </c>
      <c r="K8" s="36">
        <v>62.858839999999994</v>
      </c>
      <c r="L8" s="36">
        <v>56.143860000000004</v>
      </c>
      <c r="M8" s="36">
        <v>72.196939999999998</v>
      </c>
      <c r="N8" s="36">
        <v>93.793380000000013</v>
      </c>
    </row>
    <row r="9" spans="1:14" x14ac:dyDescent="0.3">
      <c r="A9" s="7" t="s">
        <v>16</v>
      </c>
      <c r="B9" s="36">
        <v>285.23570999999998</v>
      </c>
      <c r="C9" s="36">
        <v>276.61847</v>
      </c>
      <c r="D9" s="36">
        <v>268.07540999999998</v>
      </c>
      <c r="E9" s="36">
        <v>287.47946000000002</v>
      </c>
      <c r="F9" s="36">
        <v>262.82474999999999</v>
      </c>
      <c r="G9" s="36">
        <v>251.64175999999998</v>
      </c>
      <c r="H9" s="36">
        <v>242.11259000000001</v>
      </c>
      <c r="I9" s="36">
        <v>226.08400999999998</v>
      </c>
      <c r="J9" s="36">
        <v>225.89783</v>
      </c>
      <c r="K9" s="36">
        <v>228.08205000000004</v>
      </c>
      <c r="L9" s="36">
        <v>223.85863999999998</v>
      </c>
      <c r="M9" s="36">
        <v>244.44492000000002</v>
      </c>
      <c r="N9" s="36">
        <v>343.47266000000002</v>
      </c>
    </row>
    <row r="10" spans="1:14" x14ac:dyDescent="0.3">
      <c r="A10" s="7" t="s">
        <v>17</v>
      </c>
      <c r="B10" s="36">
        <v>790.19895999999994</v>
      </c>
      <c r="C10" s="36">
        <v>367.37243999999998</v>
      </c>
      <c r="D10" s="36">
        <v>360.39985999999999</v>
      </c>
      <c r="E10" s="36">
        <v>358.60863999999998</v>
      </c>
      <c r="F10" s="36">
        <v>356.13069999999999</v>
      </c>
      <c r="G10" s="36">
        <v>344.27076</v>
      </c>
      <c r="H10" s="36">
        <v>312.79419000000001</v>
      </c>
      <c r="I10" s="36">
        <v>304.87985000000003</v>
      </c>
      <c r="J10" s="36">
        <v>300.44112999999999</v>
      </c>
      <c r="K10" s="36">
        <v>313.78323</v>
      </c>
      <c r="L10" s="36">
        <v>329.08292999999998</v>
      </c>
      <c r="M10" s="36">
        <v>387.97383000000002</v>
      </c>
      <c r="N10" s="36">
        <v>355.83088999999995</v>
      </c>
    </row>
    <row r="11" spans="1:14" x14ac:dyDescent="0.3">
      <c r="A11" s="7" t="s">
        <v>18</v>
      </c>
      <c r="B11" s="36">
        <v>261.10052000000002</v>
      </c>
      <c r="C11" s="36">
        <v>321.26068999999995</v>
      </c>
      <c r="D11" s="36">
        <v>289.38213999999999</v>
      </c>
      <c r="E11" s="36">
        <v>333.11345999999998</v>
      </c>
      <c r="F11" s="36">
        <v>262.80429000000004</v>
      </c>
      <c r="G11" s="36">
        <v>245.37282999999999</v>
      </c>
      <c r="H11" s="36">
        <v>220.52757</v>
      </c>
      <c r="I11" s="36">
        <v>220.43951000000001</v>
      </c>
      <c r="J11" s="36">
        <v>209.61983000000001</v>
      </c>
      <c r="K11" s="36">
        <v>187.67603</v>
      </c>
      <c r="L11" s="36">
        <v>191.15703999999999</v>
      </c>
      <c r="M11" s="36">
        <v>218.29235999999997</v>
      </c>
      <c r="N11" s="36">
        <v>179.50896999999998</v>
      </c>
    </row>
    <row r="12" spans="1:14" x14ac:dyDescent="0.3">
      <c r="A12" s="7" t="s">
        <v>19</v>
      </c>
      <c r="B12" s="36">
        <v>1873.00828</v>
      </c>
      <c r="C12" s="36">
        <v>2109.64768</v>
      </c>
      <c r="D12" s="36">
        <v>2213.9451300000005</v>
      </c>
      <c r="E12" s="36">
        <v>2306.2247500000003</v>
      </c>
      <c r="F12" s="36">
        <v>2267.41005</v>
      </c>
      <c r="G12" s="36">
        <v>2536.1520700000001</v>
      </c>
      <c r="H12" s="36">
        <v>2459.7998999999995</v>
      </c>
      <c r="I12" s="36">
        <v>2465.7761199999995</v>
      </c>
      <c r="J12" s="36">
        <v>2135.3359400000004</v>
      </c>
      <c r="K12" s="36">
        <v>2513.8200999999999</v>
      </c>
      <c r="L12" s="36">
        <v>2638.9370599999997</v>
      </c>
      <c r="M12" s="36">
        <v>2927.8261200000002</v>
      </c>
      <c r="N12" s="36">
        <v>2948.0422799999997</v>
      </c>
    </row>
    <row r="13" spans="1:14" x14ac:dyDescent="0.3">
      <c r="A13" s="7" t="s">
        <v>20</v>
      </c>
      <c r="B13" s="36">
        <v>872.87674000000004</v>
      </c>
      <c r="C13" s="36">
        <v>871.70096999999998</v>
      </c>
      <c r="D13" s="36">
        <v>920.50324999999998</v>
      </c>
      <c r="E13" s="36">
        <v>925.82608000000005</v>
      </c>
      <c r="F13" s="36">
        <v>957.49691999999993</v>
      </c>
      <c r="G13" s="36">
        <v>922.08311000000003</v>
      </c>
      <c r="H13" s="36">
        <v>909.89650000000006</v>
      </c>
      <c r="I13" s="36">
        <v>915.44934000000001</v>
      </c>
      <c r="J13" s="36">
        <v>1057.37102</v>
      </c>
      <c r="K13" s="36">
        <v>1116.8087</v>
      </c>
      <c r="L13" s="36">
        <v>1059.57161</v>
      </c>
      <c r="M13" s="36">
        <v>1042.66769</v>
      </c>
      <c r="N13" s="36">
        <v>1056.57609</v>
      </c>
    </row>
    <row r="14" spans="1:14" x14ac:dyDescent="0.3">
      <c r="A14" s="7" t="s">
        <v>21</v>
      </c>
      <c r="B14" s="36">
        <v>204.52163999999999</v>
      </c>
      <c r="C14" s="36">
        <v>182.68809999999999</v>
      </c>
      <c r="D14" s="36">
        <v>201.44443000000001</v>
      </c>
      <c r="E14" s="36">
        <v>208.42502999999999</v>
      </c>
      <c r="F14" s="36">
        <v>195.25557000000001</v>
      </c>
      <c r="G14" s="36">
        <v>189.28926000000001</v>
      </c>
      <c r="H14" s="36">
        <v>337.49713999999994</v>
      </c>
      <c r="I14" s="36">
        <v>388.74571000000003</v>
      </c>
      <c r="J14" s="36">
        <v>342.70973999999995</v>
      </c>
      <c r="K14" s="36">
        <v>324.55219000000005</v>
      </c>
      <c r="L14" s="36">
        <v>417.31214</v>
      </c>
      <c r="M14" s="36">
        <v>470.80185</v>
      </c>
      <c r="N14" s="36">
        <v>539.47257999999999</v>
      </c>
    </row>
    <row r="15" spans="1:14" x14ac:dyDescent="0.3">
      <c r="A15" s="7" t="s">
        <v>22</v>
      </c>
      <c r="B15" s="36">
        <v>228.03693000000001</v>
      </c>
      <c r="C15" s="36">
        <v>220.20697000000001</v>
      </c>
      <c r="D15" s="36">
        <v>212.43217000000001</v>
      </c>
      <c r="E15" s="36">
        <v>174.56066000000001</v>
      </c>
      <c r="F15" s="36">
        <v>208.63727</v>
      </c>
      <c r="G15" s="36">
        <v>167.75009</v>
      </c>
      <c r="H15" s="36">
        <v>136.96812</v>
      </c>
      <c r="I15" s="36">
        <v>137.82029000000003</v>
      </c>
      <c r="J15" s="36">
        <v>143.56594999999999</v>
      </c>
      <c r="K15" s="36">
        <v>122.87277</v>
      </c>
      <c r="L15" s="36">
        <v>106.76895999999999</v>
      </c>
      <c r="M15" s="36">
        <v>136.10993000000002</v>
      </c>
      <c r="N15" s="36">
        <v>112.45024000000001</v>
      </c>
    </row>
    <row r="16" spans="1:14" x14ac:dyDescent="0.3">
      <c r="A16" s="7" t="s">
        <v>23</v>
      </c>
      <c r="B16" s="36">
        <v>232.31775999999999</v>
      </c>
      <c r="C16" s="36">
        <v>211.44436999999996</v>
      </c>
      <c r="D16" s="36">
        <v>224.48760999999999</v>
      </c>
      <c r="E16" s="36">
        <v>197.54193000000001</v>
      </c>
      <c r="F16" s="36">
        <v>223.94337999999999</v>
      </c>
      <c r="G16" s="36">
        <v>160.49049000000002</v>
      </c>
      <c r="H16" s="36">
        <v>281.74414000000002</v>
      </c>
      <c r="I16" s="36">
        <v>393.07821999999999</v>
      </c>
      <c r="J16" s="36">
        <v>290.02875</v>
      </c>
      <c r="K16" s="36">
        <v>228.65436</v>
      </c>
      <c r="L16" s="36">
        <v>264.33600999999999</v>
      </c>
      <c r="M16" s="36">
        <v>302.44541999999996</v>
      </c>
      <c r="N16" s="36">
        <v>357.20871</v>
      </c>
    </row>
    <row r="17" spans="1:14" x14ac:dyDescent="0.3">
      <c r="A17" s="7" t="s">
        <v>24</v>
      </c>
      <c r="B17" s="36">
        <v>24.833970000000001</v>
      </c>
      <c r="C17" s="36">
        <v>20.341380000000001</v>
      </c>
      <c r="D17" s="36">
        <v>19.02308</v>
      </c>
      <c r="E17" s="36">
        <v>19.393650000000001</v>
      </c>
      <c r="F17" s="36">
        <v>21.65943</v>
      </c>
      <c r="G17" s="36">
        <v>20.768889999999999</v>
      </c>
      <c r="H17" s="36">
        <v>17.441770000000002</v>
      </c>
      <c r="I17" s="36">
        <v>14.58942</v>
      </c>
      <c r="J17" s="36">
        <v>14.241059999999999</v>
      </c>
      <c r="K17" s="36">
        <v>13.054169999999999</v>
      </c>
      <c r="L17" s="36">
        <v>16.176759999999998</v>
      </c>
      <c r="M17" s="36">
        <v>12.55742</v>
      </c>
      <c r="N17" s="36">
        <v>13.539540000000001</v>
      </c>
    </row>
    <row r="18" spans="1:14" x14ac:dyDescent="0.3">
      <c r="A18" s="7" t="s">
        <v>25</v>
      </c>
      <c r="B18" s="36">
        <v>5.5102500000000001</v>
      </c>
      <c r="C18" s="36">
        <v>23.268660000000001</v>
      </c>
      <c r="D18" s="36">
        <v>28.334389999999999</v>
      </c>
      <c r="E18" s="36">
        <v>27.860029999999998</v>
      </c>
      <c r="F18" s="36">
        <v>28.839749999999999</v>
      </c>
      <c r="G18" s="36">
        <v>34.625550000000004</v>
      </c>
      <c r="H18" s="36">
        <v>36.597290000000001</v>
      </c>
      <c r="I18" s="36">
        <v>37.21031</v>
      </c>
      <c r="J18" s="36">
        <v>42.076779999999999</v>
      </c>
      <c r="K18" s="36">
        <v>31.749749999999999</v>
      </c>
      <c r="L18" s="36">
        <v>25.697019999999998</v>
      </c>
      <c r="M18" s="36">
        <v>22.514990000000001</v>
      </c>
      <c r="N18" s="36">
        <v>31.308970000000002</v>
      </c>
    </row>
    <row r="19" spans="1:14" x14ac:dyDescent="0.3">
      <c r="A19" s="7" t="s">
        <v>26</v>
      </c>
      <c r="B19" s="36">
        <v>6954.3521300000002</v>
      </c>
      <c r="C19" s="36">
        <v>7019.3496500000001</v>
      </c>
      <c r="D19" s="36">
        <v>7308.2640799999999</v>
      </c>
      <c r="E19" s="36">
        <v>7565.4925899999998</v>
      </c>
      <c r="F19" s="36">
        <v>7767.1023400000004</v>
      </c>
      <c r="G19" s="36">
        <v>7710.4240200000004</v>
      </c>
      <c r="H19" s="36">
        <v>7879.8076700000001</v>
      </c>
      <c r="I19" s="36">
        <v>7919.4513399999996</v>
      </c>
      <c r="J19" s="36">
        <v>8040.6007300000001</v>
      </c>
      <c r="K19" s="36">
        <v>8172.5224600000001</v>
      </c>
      <c r="L19" s="36">
        <v>8323.1944399999993</v>
      </c>
      <c r="M19" s="36">
        <v>8493.2600899999998</v>
      </c>
      <c r="N19" s="36">
        <v>8806.6075199999996</v>
      </c>
    </row>
    <row r="20" spans="1:14" x14ac:dyDescent="0.3">
      <c r="A20" s="7" t="s">
        <v>27</v>
      </c>
      <c r="B20" s="36">
        <v>788.64997000000005</v>
      </c>
      <c r="C20" s="36">
        <v>785.89548000000013</v>
      </c>
      <c r="D20" s="36">
        <v>732.10753</v>
      </c>
      <c r="E20" s="36">
        <v>687.34550999999999</v>
      </c>
      <c r="F20" s="36">
        <v>689.26924000000008</v>
      </c>
      <c r="G20" s="36">
        <v>685.06542999999999</v>
      </c>
      <c r="H20" s="36">
        <v>674.72957000000008</v>
      </c>
      <c r="I20" s="36">
        <v>656.60645999999997</v>
      </c>
      <c r="J20" s="36">
        <v>642.56942000000004</v>
      </c>
      <c r="K20" s="36">
        <v>703.63784999999996</v>
      </c>
      <c r="L20" s="36">
        <v>544.79894000000002</v>
      </c>
      <c r="M20" s="36">
        <v>612.79089999999997</v>
      </c>
      <c r="N20" s="36">
        <v>644.83490000000006</v>
      </c>
    </row>
    <row r="21" spans="1:14" x14ac:dyDescent="0.3">
      <c r="A21" s="7" t="s">
        <v>28</v>
      </c>
      <c r="B21" s="36">
        <v>832.45575999999994</v>
      </c>
      <c r="C21" s="36">
        <v>587.83726999999999</v>
      </c>
      <c r="D21" s="36">
        <v>609.44016000000011</v>
      </c>
      <c r="E21" s="36">
        <v>506.22643999999997</v>
      </c>
      <c r="F21" s="36">
        <v>643.29845999999998</v>
      </c>
      <c r="G21" s="36">
        <v>744.01044000000002</v>
      </c>
      <c r="H21" s="36">
        <v>592.04866000000004</v>
      </c>
      <c r="I21" s="36">
        <v>531.42192999999997</v>
      </c>
      <c r="J21" s="36">
        <v>399.11024999999995</v>
      </c>
      <c r="K21" s="36">
        <v>422.49356</v>
      </c>
      <c r="L21" s="36">
        <v>404.33536000000004</v>
      </c>
      <c r="M21" s="36">
        <v>523.45252000000005</v>
      </c>
      <c r="N21" s="36">
        <v>760.35502999999994</v>
      </c>
    </row>
    <row r="22" spans="1:14" x14ac:dyDescent="0.3">
      <c r="A22" s="7" t="s">
        <v>29</v>
      </c>
      <c r="B22" s="36">
        <v>171.8433</v>
      </c>
      <c r="C22" s="36">
        <v>194.73851000000002</v>
      </c>
      <c r="D22" s="36">
        <v>299.66942999999998</v>
      </c>
      <c r="E22" s="36">
        <v>280.83820000000003</v>
      </c>
      <c r="F22" s="36">
        <v>254.52051999999998</v>
      </c>
      <c r="G22" s="36">
        <v>351.03816</v>
      </c>
      <c r="H22" s="36">
        <v>254.67820999999998</v>
      </c>
      <c r="I22" s="36">
        <v>266.19891999999999</v>
      </c>
      <c r="J22" s="36">
        <v>264.50360999999998</v>
      </c>
      <c r="K22" s="36">
        <v>252.28484</v>
      </c>
      <c r="L22" s="36">
        <v>229.73991999999998</v>
      </c>
      <c r="M22" s="36">
        <v>209.10866999999996</v>
      </c>
      <c r="N22" s="36">
        <v>366.93744000000004</v>
      </c>
    </row>
    <row r="23" spans="1:14" x14ac:dyDescent="0.3">
      <c r="A23" s="7" t="s">
        <v>30</v>
      </c>
      <c r="B23" s="36">
        <v>171.40190000000001</v>
      </c>
      <c r="C23" s="36">
        <v>193.47331</v>
      </c>
      <c r="D23" s="36">
        <v>198.62484999999998</v>
      </c>
      <c r="E23" s="36">
        <v>173.32850999999999</v>
      </c>
      <c r="F23" s="36">
        <v>184.24200999999999</v>
      </c>
      <c r="G23" s="36">
        <v>159.89213999999998</v>
      </c>
      <c r="H23" s="36">
        <v>167.76704000000001</v>
      </c>
      <c r="I23" s="36">
        <v>149.75482</v>
      </c>
      <c r="J23" s="36">
        <v>124.13148</v>
      </c>
      <c r="K23" s="36">
        <v>150.40475999999998</v>
      </c>
      <c r="L23" s="36">
        <v>151.78411</v>
      </c>
      <c r="M23" s="36">
        <v>125.16906</v>
      </c>
      <c r="N23" s="36">
        <v>179.51987</v>
      </c>
    </row>
    <row r="24" spans="1:14" x14ac:dyDescent="0.3">
      <c r="A24" s="7" t="s">
        <v>31</v>
      </c>
      <c r="B24" s="36">
        <v>7.4432400000000003</v>
      </c>
      <c r="C24" s="36">
        <v>5.8819900000000001</v>
      </c>
      <c r="D24" s="36">
        <v>4.6188700000000003</v>
      </c>
      <c r="E24" s="36">
        <v>5.1973799999999999</v>
      </c>
      <c r="F24" s="36">
        <v>5.5994999999999999</v>
      </c>
      <c r="G24" s="36">
        <v>5.6615399999999996</v>
      </c>
      <c r="H24" s="36">
        <v>6.7704500000000003</v>
      </c>
      <c r="I24" s="36">
        <v>6.54861</v>
      </c>
      <c r="J24" s="36">
        <v>7.5640099999999997</v>
      </c>
      <c r="K24" s="36">
        <v>6.33697</v>
      </c>
      <c r="L24" s="36">
        <v>4.9558799999999996</v>
      </c>
      <c r="M24" s="36">
        <v>5.7257400000000001</v>
      </c>
      <c r="N24" s="36">
        <v>9.5089900000000007</v>
      </c>
    </row>
    <row r="25" spans="1:14" x14ac:dyDescent="0.3">
      <c r="A25" s="7" t="s">
        <v>32</v>
      </c>
      <c r="B25" s="36">
        <v>85.269380000000012</v>
      </c>
      <c r="C25" s="36">
        <v>92.862640000000013</v>
      </c>
      <c r="D25" s="36">
        <v>86.631680000000003</v>
      </c>
      <c r="E25" s="36">
        <v>61.670160000000003</v>
      </c>
      <c r="F25" s="36">
        <v>93.560890000000001</v>
      </c>
      <c r="G25" s="36">
        <v>94.677500000000009</v>
      </c>
      <c r="H25" s="36">
        <v>78.677460000000011</v>
      </c>
      <c r="I25" s="36">
        <v>74.610230000000001</v>
      </c>
      <c r="J25" s="36">
        <v>74.579710000000006</v>
      </c>
      <c r="K25" s="36">
        <v>71.298220000000001</v>
      </c>
      <c r="L25" s="36">
        <v>78.70984</v>
      </c>
      <c r="M25" s="36">
        <v>81.60163</v>
      </c>
      <c r="N25" s="36">
        <v>85.23778999999999</v>
      </c>
    </row>
    <row r="26" spans="1:14" x14ac:dyDescent="0.3">
      <c r="A26" s="7" t="s">
        <v>33</v>
      </c>
      <c r="B26" s="36">
        <v>74.302949999999996</v>
      </c>
      <c r="C26" s="36">
        <v>90.066390000000013</v>
      </c>
      <c r="D26" s="36">
        <v>73.66631000000001</v>
      </c>
      <c r="E26" s="36">
        <v>66.736329999999995</v>
      </c>
      <c r="F26" s="36">
        <v>70.470460000000003</v>
      </c>
      <c r="G26" s="36">
        <v>61.571260000000002</v>
      </c>
      <c r="H26" s="36">
        <v>53.777740000000001</v>
      </c>
      <c r="I26" s="36">
        <v>50.903180000000006</v>
      </c>
      <c r="J26" s="36">
        <v>54.125279999999997</v>
      </c>
      <c r="K26" s="36">
        <v>44.501460000000002</v>
      </c>
      <c r="L26" s="36">
        <v>43.553820000000002</v>
      </c>
      <c r="M26" s="36">
        <v>59.879059999999996</v>
      </c>
      <c r="N26" s="36">
        <v>50.306139999999999</v>
      </c>
    </row>
    <row r="27" spans="1:14" x14ac:dyDescent="0.3">
      <c r="A27" s="7" t="s">
        <v>34</v>
      </c>
      <c r="B27" s="36">
        <v>1159.9319499999999</v>
      </c>
      <c r="C27" s="36">
        <v>1084.4550999999999</v>
      </c>
      <c r="D27" s="36">
        <v>781.66269999999997</v>
      </c>
      <c r="E27" s="36">
        <v>708.01586999999995</v>
      </c>
      <c r="F27" s="36">
        <v>991.60194000000001</v>
      </c>
      <c r="G27" s="36">
        <v>1036.2771499999999</v>
      </c>
      <c r="H27" s="36">
        <v>930.7983200000001</v>
      </c>
      <c r="I27" s="36">
        <v>1042.38204</v>
      </c>
      <c r="J27" s="36">
        <v>234.81718999999998</v>
      </c>
      <c r="K27" s="36">
        <v>259.15586000000002</v>
      </c>
      <c r="L27" s="36">
        <v>311.02421000000004</v>
      </c>
      <c r="M27" s="36">
        <v>278.68229000000002</v>
      </c>
      <c r="N27" s="36">
        <v>240.64778999999999</v>
      </c>
    </row>
    <row r="28" spans="1:14" x14ac:dyDescent="0.3">
      <c r="A28" s="7" t="s">
        <v>35</v>
      </c>
      <c r="B28" s="36">
        <v>1193.70326</v>
      </c>
      <c r="C28" s="36">
        <v>1543.50053</v>
      </c>
      <c r="D28" s="36">
        <v>1345.31879</v>
      </c>
      <c r="E28" s="36">
        <v>1450.4835499999999</v>
      </c>
      <c r="F28" s="36">
        <v>1632.0464000000002</v>
      </c>
      <c r="G28" s="36">
        <v>1621.5327200000002</v>
      </c>
      <c r="H28" s="36">
        <v>1026.1941300000001</v>
      </c>
      <c r="I28" s="36">
        <v>1187.5498499999999</v>
      </c>
      <c r="J28" s="36">
        <v>1104.3237000000001</v>
      </c>
      <c r="K28" s="36">
        <v>1126.10941</v>
      </c>
      <c r="L28" s="36">
        <v>1131.50855</v>
      </c>
      <c r="M28" s="36">
        <v>1115.94777</v>
      </c>
      <c r="N28" s="36">
        <v>1088.55836</v>
      </c>
    </row>
    <row r="29" spans="1:14" x14ac:dyDescent="0.3">
      <c r="A29" s="7" t="s">
        <v>36</v>
      </c>
      <c r="B29" s="36">
        <v>0.77483999999999997</v>
      </c>
      <c r="C29" s="36">
        <v>0.79261000000000004</v>
      </c>
      <c r="D29" s="36">
        <v>0.75073999999999996</v>
      </c>
      <c r="E29" s="36">
        <v>0.64571000000000001</v>
      </c>
      <c r="F29" s="36">
        <v>0.92752000000000001</v>
      </c>
      <c r="G29" s="36">
        <v>0.65722000000000003</v>
      </c>
      <c r="H29" s="36">
        <v>0.59955000000000003</v>
      </c>
      <c r="I29" s="36">
        <v>0.42895</v>
      </c>
      <c r="J29" s="36">
        <v>0.52368999999999999</v>
      </c>
      <c r="K29" s="36">
        <v>0.46870000000000001</v>
      </c>
      <c r="L29" s="36">
        <v>0.54357999999999995</v>
      </c>
      <c r="M29" s="36">
        <v>0.40909000000000001</v>
      </c>
      <c r="N29" s="36">
        <v>0.97392000000000001</v>
      </c>
    </row>
    <row r="30" spans="1:14" x14ac:dyDescent="0.3">
      <c r="A30" s="7" t="s">
        <v>37</v>
      </c>
      <c r="B30" s="37">
        <v>775.75846999999999</v>
      </c>
      <c r="C30" s="37">
        <v>908.91413999999997</v>
      </c>
      <c r="D30" s="37">
        <v>717.70529999999997</v>
      </c>
      <c r="E30" s="37">
        <v>816.16252000000009</v>
      </c>
      <c r="F30" s="37">
        <v>1457.03766</v>
      </c>
      <c r="G30" s="37">
        <v>1697.2123100000001</v>
      </c>
      <c r="H30" s="37">
        <v>1211.15284</v>
      </c>
      <c r="I30" s="37">
        <v>1538.1492499999999</v>
      </c>
      <c r="J30" s="37">
        <v>877.54371999999989</v>
      </c>
      <c r="K30" s="37">
        <v>1064.85112</v>
      </c>
      <c r="L30" s="37">
        <v>1591.94705</v>
      </c>
      <c r="M30" s="37">
        <v>542.61825999999996</v>
      </c>
      <c r="N30" s="37">
        <v>1001.9937799999999</v>
      </c>
    </row>
    <row r="31" spans="1:14" ht="16.95" customHeight="1" x14ac:dyDescent="0.3">
      <c r="A31" s="8" t="s">
        <v>38</v>
      </c>
      <c r="B31" s="38">
        <v>1787.53835</v>
      </c>
      <c r="C31" s="38">
        <v>1634.6569300000001</v>
      </c>
      <c r="D31" s="38">
        <v>3017.86303</v>
      </c>
      <c r="E31" s="38">
        <v>2015.2703999999999</v>
      </c>
      <c r="F31" s="38">
        <v>2546.1529599999999</v>
      </c>
      <c r="G31" s="38">
        <v>3199.8789899999997</v>
      </c>
      <c r="H31" s="38">
        <v>3417.1686500000001</v>
      </c>
      <c r="I31" s="38">
        <v>2557.6080899999997</v>
      </c>
      <c r="J31" s="38">
        <v>1534.3697299999999</v>
      </c>
      <c r="K31" s="38">
        <v>1538.8075200000001</v>
      </c>
      <c r="L31" s="38">
        <v>1059.2094099999999</v>
      </c>
      <c r="M31" s="38">
        <v>1147.1138300000002</v>
      </c>
      <c r="N31" s="38">
        <v>1042.3368399999999</v>
      </c>
    </row>
    <row r="32" spans="1:14" ht="16.95" customHeight="1" x14ac:dyDescent="0.3">
      <c r="A32" s="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 spans="1:14" s="10" customFormat="1" ht="20.100000000000001" customHeight="1" x14ac:dyDescent="0.3">
      <c r="A33" s="9" t="s">
        <v>9</v>
      </c>
      <c r="B33" s="34">
        <f t="shared" ref="B33:N33" si="0">SUM(B3:B31)</f>
        <v>23458.718569999997</v>
      </c>
      <c r="C33" s="34">
        <f t="shared" si="0"/>
        <v>24252.704140000002</v>
      </c>
      <c r="D33" s="34">
        <f t="shared" si="0"/>
        <v>25018.476710000003</v>
      </c>
      <c r="E33" s="34">
        <f t="shared" si="0"/>
        <v>23908.735770000003</v>
      </c>
      <c r="F33" s="34">
        <f t="shared" si="0"/>
        <v>25795.493049999997</v>
      </c>
      <c r="G33" s="34">
        <f t="shared" si="0"/>
        <v>26834.709830000003</v>
      </c>
      <c r="H33" s="34">
        <f t="shared" si="0"/>
        <v>25842.187349999997</v>
      </c>
      <c r="I33" s="34">
        <f t="shared" si="0"/>
        <v>26253.006859999994</v>
      </c>
      <c r="J33" s="34">
        <f t="shared" si="0"/>
        <v>23806.433240000006</v>
      </c>
      <c r="K33" s="34">
        <f t="shared" si="0"/>
        <v>24500.29765</v>
      </c>
      <c r="L33" s="34">
        <f t="shared" si="0"/>
        <v>24555.126409999997</v>
      </c>
      <c r="M33" s="34">
        <f t="shared" si="0"/>
        <v>24289.102559999999</v>
      </c>
      <c r="N33" s="34">
        <f t="shared" si="0"/>
        <v>25916.072369999998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6" sqref="M26"/>
    </sheetView>
  </sheetViews>
  <sheetFormatPr defaultRowHeight="13.8" x14ac:dyDescent="0.3"/>
  <cols>
    <col min="1" max="1" width="50.44140625" bestFit="1" customWidth="1"/>
    <col min="2" max="3" width="8.88671875" bestFit="1" customWidth="1"/>
    <col min="4" max="4" width="8.6640625" bestFit="1" customWidth="1"/>
    <col min="5" max="10" width="8.88671875" customWidth="1"/>
    <col min="11" max="13" width="8.6640625" customWidth="1"/>
    <col min="14" max="14" width="9.109375" customWidth="1"/>
    <col min="15" max="15" width="11.6640625" customWidth="1"/>
  </cols>
  <sheetData>
    <row r="1" spans="1:15" x14ac:dyDescent="0.3">
      <c r="A1" s="9" t="s">
        <v>58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22">
        <v>2016</v>
      </c>
      <c r="L1" s="22">
        <v>2017</v>
      </c>
      <c r="M1" s="22">
        <v>2018</v>
      </c>
      <c r="N1" s="22">
        <v>2019</v>
      </c>
    </row>
    <row r="2" spans="1:15" s="12" customForma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5" x14ac:dyDescent="0.3">
      <c r="A3" s="13" t="s">
        <v>39</v>
      </c>
      <c r="B3" s="23">
        <v>3706.5859700000001</v>
      </c>
      <c r="C3" s="23">
        <v>3776.3893899999998</v>
      </c>
      <c r="D3" s="23">
        <v>3762.8304800000001</v>
      </c>
      <c r="E3" s="23">
        <v>3719.64716</v>
      </c>
      <c r="F3" s="23">
        <v>3758.1500500000002</v>
      </c>
      <c r="G3" s="23">
        <v>3759.51458</v>
      </c>
      <c r="H3" s="23">
        <v>3695.3273299999996</v>
      </c>
      <c r="I3" s="23">
        <v>3659.19857</v>
      </c>
      <c r="J3" s="23">
        <v>3394.6408700000002</v>
      </c>
      <c r="K3" s="23">
        <v>3475.9880399999997</v>
      </c>
      <c r="L3" s="23">
        <v>3442.7610400000003</v>
      </c>
      <c r="M3" s="23">
        <v>3618.3005699999999</v>
      </c>
      <c r="N3" s="23">
        <v>3600.2720300000001</v>
      </c>
    </row>
    <row r="4" spans="1:15" x14ac:dyDescent="0.3">
      <c r="A4" s="14" t="s">
        <v>40</v>
      </c>
      <c r="B4" s="24">
        <v>4296.4673200000007</v>
      </c>
      <c r="C4" s="24">
        <v>5092.0052799999994</v>
      </c>
      <c r="D4" s="24">
        <v>4636.1854700000004</v>
      </c>
      <c r="E4" s="24">
        <v>4675.7087899999997</v>
      </c>
      <c r="F4" s="24">
        <v>4882.6492199999993</v>
      </c>
      <c r="G4" s="24">
        <v>5377.5416100000002</v>
      </c>
      <c r="H4" s="24">
        <v>4861.9824900000003</v>
      </c>
      <c r="I4" s="24">
        <v>5002.2559700000002</v>
      </c>
      <c r="J4" s="24">
        <v>4148.3336600000002</v>
      </c>
      <c r="K4" s="24">
        <v>4407.4695599999995</v>
      </c>
      <c r="L4" s="24">
        <v>4502.8675000000003</v>
      </c>
      <c r="M4" s="24">
        <v>4695.6238599999997</v>
      </c>
      <c r="N4" s="24">
        <v>4982.4043300000003</v>
      </c>
    </row>
    <row r="5" spans="1:15" x14ac:dyDescent="0.3">
      <c r="A5" s="14" t="s">
        <v>41</v>
      </c>
      <c r="B5" s="24">
        <v>7081.2458000000006</v>
      </c>
      <c r="C5" s="24">
        <v>7440.0788000000011</v>
      </c>
      <c r="D5" s="24">
        <v>7760.4342800000004</v>
      </c>
      <c r="E5" s="24">
        <v>7840.0745099999995</v>
      </c>
      <c r="F5" s="24">
        <v>8053.2167199999994</v>
      </c>
      <c r="G5" s="24">
        <v>8130.8579800000007</v>
      </c>
      <c r="H5" s="24">
        <v>8290.6359000000011</v>
      </c>
      <c r="I5" s="24">
        <v>8269.8278499999997</v>
      </c>
      <c r="J5" s="24">
        <v>8521.5490200000004</v>
      </c>
      <c r="K5" s="24">
        <v>8687.4908599999981</v>
      </c>
      <c r="L5" s="24">
        <v>8675.6200399999998</v>
      </c>
      <c r="M5" s="24">
        <v>8846.5816099999993</v>
      </c>
      <c r="N5" s="24">
        <v>9149.9338699999989</v>
      </c>
    </row>
    <row r="6" spans="1:15" x14ac:dyDescent="0.3">
      <c r="A6" s="15" t="s">
        <v>42</v>
      </c>
      <c r="B6" s="25">
        <v>7005.9657200000001</v>
      </c>
      <c r="C6" s="25">
        <v>7359.7549199999994</v>
      </c>
      <c r="D6" s="25">
        <v>7676.2355799999996</v>
      </c>
      <c r="E6" s="25">
        <v>7755.0857699999988</v>
      </c>
      <c r="F6" s="25">
        <v>7958.4334799999997</v>
      </c>
      <c r="G6" s="25">
        <v>8000.3343300000006</v>
      </c>
      <c r="H6" s="25">
        <v>8129.8708200000001</v>
      </c>
      <c r="I6" s="25">
        <v>8099.0802500000009</v>
      </c>
      <c r="J6" s="25">
        <v>8325.4593199999999</v>
      </c>
      <c r="K6" s="25">
        <v>8458.5697500000006</v>
      </c>
      <c r="L6" s="25">
        <v>8509.8432400000002</v>
      </c>
      <c r="M6" s="25">
        <v>8692.4657799999986</v>
      </c>
      <c r="N6" s="25">
        <v>8944.3576699999994</v>
      </c>
    </row>
    <row r="7" spans="1:15" x14ac:dyDescent="0.3">
      <c r="A7" s="15" t="s">
        <v>43</v>
      </c>
      <c r="B7" s="25">
        <v>75.280079999999998</v>
      </c>
      <c r="C7" s="25">
        <v>80.323880000000003</v>
      </c>
      <c r="D7" s="25">
        <v>84.198700000000002</v>
      </c>
      <c r="E7" s="25">
        <v>84.988740000000007</v>
      </c>
      <c r="F7" s="25">
        <v>94.783239999999992</v>
      </c>
      <c r="G7" s="25">
        <v>130.52365</v>
      </c>
      <c r="H7" s="25">
        <v>160.76508000000001</v>
      </c>
      <c r="I7" s="25">
        <v>170.74760000000003</v>
      </c>
      <c r="J7" s="25">
        <v>196.08969999999999</v>
      </c>
      <c r="K7" s="25">
        <v>228.92111000000003</v>
      </c>
      <c r="L7" s="25">
        <v>165.77680000000001</v>
      </c>
      <c r="M7" s="25">
        <v>154.11583000000002</v>
      </c>
      <c r="N7" s="25">
        <v>205.57619999999997</v>
      </c>
    </row>
    <row r="8" spans="1:15" x14ac:dyDescent="0.3">
      <c r="A8" s="14" t="s">
        <v>44</v>
      </c>
      <c r="B8" s="24">
        <v>2221.5606199999997</v>
      </c>
      <c r="C8" s="24">
        <v>2128.5524</v>
      </c>
      <c r="D8" s="24">
        <v>1880.1043300000001</v>
      </c>
      <c r="E8" s="24">
        <v>1915.2872199999999</v>
      </c>
      <c r="F8" s="24">
        <v>2468.4748600000003</v>
      </c>
      <c r="G8" s="24">
        <v>3219.79574</v>
      </c>
      <c r="H8" s="24">
        <v>3129.4020500000001</v>
      </c>
      <c r="I8" s="24">
        <v>2963.2307900000001</v>
      </c>
      <c r="J8" s="24">
        <v>1869.59123</v>
      </c>
      <c r="K8" s="24">
        <v>1757.29755</v>
      </c>
      <c r="L8" s="24">
        <v>1282.5561999999998</v>
      </c>
      <c r="M8" s="24">
        <v>1341.71668</v>
      </c>
      <c r="N8" s="24">
        <v>1211.1524700000002</v>
      </c>
    </row>
    <row r="9" spans="1:15" x14ac:dyDescent="0.3">
      <c r="A9" s="14" t="s">
        <v>45</v>
      </c>
      <c r="B9" s="24">
        <v>1543.61385</v>
      </c>
      <c r="C9" s="24">
        <v>1338.6298400000001</v>
      </c>
      <c r="D9" s="24">
        <v>1450.9363800000001</v>
      </c>
      <c r="E9" s="24">
        <v>1374.63948</v>
      </c>
      <c r="F9" s="24">
        <v>1230.8178500000001</v>
      </c>
      <c r="G9" s="24">
        <v>1174.4868199999999</v>
      </c>
      <c r="H9" s="24">
        <v>1248.8549199999998</v>
      </c>
      <c r="I9" s="24">
        <v>1961.8701799999999</v>
      </c>
      <c r="J9" s="24">
        <v>2493.1927900000001</v>
      </c>
      <c r="K9" s="24">
        <v>2543.7262599999999</v>
      </c>
      <c r="L9" s="24">
        <v>2529.5415499999999</v>
      </c>
      <c r="M9" s="24">
        <v>2295.8857499999999</v>
      </c>
      <c r="N9" s="24">
        <v>2464.7552500000002</v>
      </c>
    </row>
    <row r="10" spans="1:15" x14ac:dyDescent="0.3">
      <c r="A10" s="14" t="s">
        <v>46</v>
      </c>
      <c r="B10" s="24">
        <v>864.58251999999993</v>
      </c>
      <c r="C10" s="24">
        <v>795.39531999999997</v>
      </c>
      <c r="D10" s="24">
        <v>1887.9526899999998</v>
      </c>
      <c r="E10" s="24">
        <v>1166.46225</v>
      </c>
      <c r="F10" s="24">
        <v>1205.9998599999999</v>
      </c>
      <c r="G10" s="24">
        <v>1197.5061500000002</v>
      </c>
      <c r="H10" s="24">
        <v>1608.7913699999999</v>
      </c>
      <c r="I10" s="24">
        <v>903.08816000000002</v>
      </c>
      <c r="J10" s="24">
        <v>708.37713999999994</v>
      </c>
      <c r="K10" s="24">
        <v>778.61617000000012</v>
      </c>
      <c r="L10" s="24">
        <v>767.33123000000001</v>
      </c>
      <c r="M10" s="24">
        <v>783.80815999999993</v>
      </c>
      <c r="N10" s="24">
        <v>844.29098999999997</v>
      </c>
    </row>
    <row r="11" spans="1:15" x14ac:dyDescent="0.3">
      <c r="A11" s="16" t="s">
        <v>47</v>
      </c>
      <c r="B11" s="26">
        <f>B3+B4+B5+B8+B9+B10</f>
        <v>19714.056080000002</v>
      </c>
      <c r="C11" s="26">
        <f t="shared" ref="C11:N11" si="0">C3+C4+C5+C8+C9+C10</f>
        <v>20571.051030000002</v>
      </c>
      <c r="D11" s="26">
        <f t="shared" si="0"/>
        <v>21378.443630000002</v>
      </c>
      <c r="E11" s="26">
        <f t="shared" si="0"/>
        <v>20691.81941</v>
      </c>
      <c r="F11" s="26">
        <f t="shared" si="0"/>
        <v>21599.308560000001</v>
      </c>
      <c r="G11" s="26">
        <f t="shared" si="0"/>
        <v>22859.702880000001</v>
      </c>
      <c r="H11" s="26">
        <f t="shared" si="0"/>
        <v>22834.994060000005</v>
      </c>
      <c r="I11" s="26">
        <f t="shared" si="0"/>
        <v>22759.471519999999</v>
      </c>
      <c r="J11" s="26">
        <f t="shared" si="0"/>
        <v>21135.684710000005</v>
      </c>
      <c r="K11" s="26">
        <f t="shared" si="0"/>
        <v>21650.58844</v>
      </c>
      <c r="L11" s="26">
        <f t="shared" si="0"/>
        <v>21200.67756</v>
      </c>
      <c r="M11" s="26">
        <f t="shared" si="0"/>
        <v>21581.916630000003</v>
      </c>
      <c r="N11" s="26">
        <f t="shared" si="0"/>
        <v>22252.808940000003</v>
      </c>
      <c r="O11" s="2"/>
    </row>
    <row r="12" spans="1:15" x14ac:dyDescent="0.3">
      <c r="A12" s="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2"/>
    </row>
    <row r="13" spans="1:15" x14ac:dyDescent="0.3">
      <c r="A13" s="17" t="s">
        <v>48</v>
      </c>
      <c r="B13" s="27">
        <v>1329.2344800000001</v>
      </c>
      <c r="C13" s="27">
        <v>1372.8193000000001</v>
      </c>
      <c r="D13" s="27">
        <v>1242.95668</v>
      </c>
      <c r="E13" s="27">
        <v>1151.3099400000001</v>
      </c>
      <c r="F13" s="27">
        <v>1074.2045700000001</v>
      </c>
      <c r="G13" s="27">
        <v>887.55202999999995</v>
      </c>
      <c r="H13" s="27">
        <v>755.17589999999996</v>
      </c>
      <c r="I13" s="27">
        <v>635.79910000000007</v>
      </c>
      <c r="J13" s="27">
        <v>533.93419999999992</v>
      </c>
      <c r="K13" s="27">
        <v>531.77150000000006</v>
      </c>
      <c r="L13" s="27">
        <v>550.66687000000002</v>
      </c>
      <c r="M13" s="27">
        <v>742.51094000000001</v>
      </c>
      <c r="N13" s="27">
        <v>842.77666999999997</v>
      </c>
    </row>
    <row r="14" spans="1:15" x14ac:dyDescent="0.3">
      <c r="A14" s="18" t="s">
        <v>49</v>
      </c>
      <c r="B14" s="28">
        <v>299.11689999999999</v>
      </c>
      <c r="C14" s="28">
        <v>368.08364</v>
      </c>
      <c r="D14" s="28">
        <v>367.08601999999996</v>
      </c>
      <c r="E14" s="28">
        <v>329.58218000000005</v>
      </c>
      <c r="F14" s="28">
        <v>643.40337999999997</v>
      </c>
      <c r="G14" s="28">
        <v>482.03111999999999</v>
      </c>
      <c r="H14" s="28">
        <v>365.27605000000005</v>
      </c>
      <c r="I14" s="28">
        <v>363.54453999999998</v>
      </c>
      <c r="J14" s="28">
        <v>357.59654000000006</v>
      </c>
      <c r="K14" s="28">
        <v>424.20682000000005</v>
      </c>
      <c r="L14" s="28">
        <v>349.88477</v>
      </c>
      <c r="M14" s="28">
        <v>388.91121000000004</v>
      </c>
      <c r="N14" s="28">
        <v>1014.9434399999999</v>
      </c>
    </row>
    <row r="15" spans="1:15" x14ac:dyDescent="0.3">
      <c r="A15" s="18" t="s">
        <v>50</v>
      </c>
      <c r="B15" s="28">
        <v>524.24663999999996</v>
      </c>
      <c r="C15" s="28">
        <v>686.47924999999998</v>
      </c>
      <c r="D15" s="28">
        <v>539.92468000000008</v>
      </c>
      <c r="E15" s="28">
        <v>569.96414000000004</v>
      </c>
      <c r="F15" s="28">
        <v>615.08736999999996</v>
      </c>
      <c r="G15" s="28">
        <v>581.85239999999999</v>
      </c>
      <c r="H15" s="28">
        <v>554.53300999999999</v>
      </c>
      <c r="I15" s="28">
        <v>692.83195000000012</v>
      </c>
      <c r="J15" s="28">
        <v>657.23902999999996</v>
      </c>
      <c r="K15" s="28">
        <v>721.55237999999997</v>
      </c>
      <c r="L15" s="28">
        <v>615.45015999999998</v>
      </c>
      <c r="M15" s="28">
        <v>759.55646000000002</v>
      </c>
      <c r="N15" s="28">
        <v>722.58298000000002</v>
      </c>
    </row>
    <row r="16" spans="1:15" x14ac:dyDescent="0.3">
      <c r="A16" s="19" t="s">
        <v>51</v>
      </c>
      <c r="B16" s="29">
        <v>196.45854</v>
      </c>
      <c r="C16" s="29">
        <v>196.40028000000001</v>
      </c>
      <c r="D16" s="29">
        <v>166.45150000000001</v>
      </c>
      <c r="E16" s="29">
        <v>169.80060999999998</v>
      </c>
      <c r="F16" s="29">
        <v>168.84368999999998</v>
      </c>
      <c r="G16" s="29">
        <v>164.35165999999998</v>
      </c>
      <c r="H16" s="29">
        <v>158.93732999999997</v>
      </c>
      <c r="I16" s="29">
        <v>159.48789000000005</v>
      </c>
      <c r="J16" s="29">
        <v>151.06498999999999</v>
      </c>
      <c r="K16" s="29">
        <v>133.30658</v>
      </c>
      <c r="L16" s="29">
        <v>133.39131</v>
      </c>
      <c r="M16" s="29">
        <v>170.09378999999998</v>
      </c>
      <c r="N16" s="29">
        <v>139.82283000000001</v>
      </c>
    </row>
    <row r="17" spans="1:15" x14ac:dyDescent="0.3">
      <c r="A17" s="19" t="s">
        <v>52</v>
      </c>
      <c r="B17" s="29">
        <v>327.78810000000004</v>
      </c>
      <c r="C17" s="29">
        <v>490.07897000000003</v>
      </c>
      <c r="D17" s="29">
        <v>373.47318000000001</v>
      </c>
      <c r="E17" s="29">
        <v>400.16353000000004</v>
      </c>
      <c r="F17" s="29">
        <v>446.24368000000004</v>
      </c>
      <c r="G17" s="29">
        <v>417.50074000000001</v>
      </c>
      <c r="H17" s="29">
        <v>395.59568000000002</v>
      </c>
      <c r="I17" s="29">
        <v>533.34406000000001</v>
      </c>
      <c r="J17" s="29">
        <v>506.17403999999999</v>
      </c>
      <c r="K17" s="29">
        <v>588.24580000000003</v>
      </c>
      <c r="L17" s="29">
        <v>482.05885000000001</v>
      </c>
      <c r="M17" s="29">
        <v>589.46267</v>
      </c>
      <c r="N17" s="29">
        <v>582.76014999999995</v>
      </c>
    </row>
    <row r="18" spans="1:15" x14ac:dyDescent="0.3">
      <c r="A18" s="18" t="s">
        <v>53</v>
      </c>
      <c r="B18" s="28">
        <v>642.92363999999998</v>
      </c>
      <c r="C18" s="28">
        <v>466.19196000000005</v>
      </c>
      <c r="D18" s="28">
        <v>294.34075999999999</v>
      </c>
      <c r="E18" s="28">
        <v>346.12419</v>
      </c>
      <c r="F18" s="28">
        <v>458.93685000000005</v>
      </c>
      <c r="G18" s="28">
        <v>890.06975999999997</v>
      </c>
      <c r="H18" s="28">
        <v>388.93252000000001</v>
      </c>
      <c r="I18" s="28">
        <v>435.44028000000003</v>
      </c>
      <c r="J18" s="28">
        <v>498.16391999999996</v>
      </c>
      <c r="K18" s="28">
        <v>571.08709999999996</v>
      </c>
      <c r="L18" s="28">
        <v>1151.86168</v>
      </c>
      <c r="M18" s="28">
        <v>529.81166000000007</v>
      </c>
      <c r="N18" s="28">
        <v>691.74704999999983</v>
      </c>
    </row>
    <row r="19" spans="1:15" x14ac:dyDescent="0.3">
      <c r="A19" s="18" t="s">
        <v>54</v>
      </c>
      <c r="B19" s="28">
        <v>526.48538999999994</v>
      </c>
      <c r="C19" s="28">
        <v>638.83605999999997</v>
      </c>
      <c r="D19" s="28">
        <v>1039.30495</v>
      </c>
      <c r="E19" s="28">
        <v>731.25253000000009</v>
      </c>
      <c r="F19" s="28">
        <v>1215.91614</v>
      </c>
      <c r="G19" s="28">
        <v>838.40235999999993</v>
      </c>
      <c r="H19" s="28">
        <v>658.98372000000006</v>
      </c>
      <c r="I19" s="28">
        <v>1137.6486599999998</v>
      </c>
      <c r="J19" s="28">
        <v>566.37438999999995</v>
      </c>
      <c r="K19" s="28">
        <v>591.4030600000001</v>
      </c>
      <c r="L19" s="28">
        <v>673.56021999999996</v>
      </c>
      <c r="M19" s="28">
        <v>275.07282000000004</v>
      </c>
      <c r="N19" s="28">
        <v>378.38162999999997</v>
      </c>
    </row>
    <row r="20" spans="1:15" x14ac:dyDescent="0.3">
      <c r="A20" s="18" t="s">
        <v>55</v>
      </c>
      <c r="B20" s="28">
        <v>422.65544000000006</v>
      </c>
      <c r="C20" s="28">
        <v>149.24289999999999</v>
      </c>
      <c r="D20" s="28">
        <v>156.41999000000001</v>
      </c>
      <c r="E20" s="28">
        <v>88.68338</v>
      </c>
      <c r="F20" s="28">
        <v>188.63618000000002</v>
      </c>
      <c r="G20" s="28">
        <v>295.09928000000002</v>
      </c>
      <c r="H20" s="28">
        <v>284.29208999999997</v>
      </c>
      <c r="I20" s="28">
        <v>228.27080999999998</v>
      </c>
      <c r="J20" s="28">
        <v>57.440449999999998</v>
      </c>
      <c r="K20" s="28">
        <v>9.6883499999999998</v>
      </c>
      <c r="L20" s="28">
        <v>13.025150000000002</v>
      </c>
      <c r="M20" s="28">
        <v>11.322839999999999</v>
      </c>
      <c r="N20" s="28">
        <v>12.831659999999999</v>
      </c>
    </row>
    <row r="21" spans="1:15" x14ac:dyDescent="0.3">
      <c r="A21" s="20" t="s">
        <v>56</v>
      </c>
      <c r="B21" s="30">
        <v>3744.6624899999997</v>
      </c>
      <c r="C21" s="30">
        <v>3681.6531099999997</v>
      </c>
      <c r="D21" s="30">
        <v>3640.0330800000002</v>
      </c>
      <c r="E21" s="30">
        <v>3216.9163599999997</v>
      </c>
      <c r="F21" s="30">
        <v>4196.1844899999996</v>
      </c>
      <c r="G21" s="30">
        <v>3975.00695</v>
      </c>
      <c r="H21" s="30">
        <v>3007.1932899999997</v>
      </c>
      <c r="I21" s="30">
        <v>3493.5353399999999</v>
      </c>
      <c r="J21" s="30">
        <v>2670.7485299999998</v>
      </c>
      <c r="K21" s="30">
        <v>2849.7092100000004</v>
      </c>
      <c r="L21" s="30">
        <v>3354.4488499999998</v>
      </c>
      <c r="M21" s="30">
        <v>2707.1859300000001</v>
      </c>
      <c r="N21" s="30">
        <v>3663.26343</v>
      </c>
      <c r="O21" s="2"/>
    </row>
    <row r="22" spans="1:15" ht="14.4" thickBot="1" x14ac:dyDescent="0.35">
      <c r="A22" s="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"/>
    </row>
    <row r="23" spans="1:15" ht="14.4" thickBot="1" x14ac:dyDescent="0.35">
      <c r="A23" s="21" t="s">
        <v>57</v>
      </c>
      <c r="B23" s="31">
        <f>B11+B21</f>
        <v>23458.718570000001</v>
      </c>
      <c r="C23" s="31">
        <f t="shared" ref="C23:M23" si="1">C11+C21</f>
        <v>24252.704140000002</v>
      </c>
      <c r="D23" s="31">
        <f t="shared" si="1"/>
        <v>25018.476710000003</v>
      </c>
      <c r="E23" s="31">
        <f t="shared" si="1"/>
        <v>23908.735769999999</v>
      </c>
      <c r="F23" s="31">
        <f t="shared" si="1"/>
        <v>25795.493050000001</v>
      </c>
      <c r="G23" s="31">
        <f t="shared" si="1"/>
        <v>26834.70983</v>
      </c>
      <c r="H23" s="31">
        <f t="shared" si="1"/>
        <v>25842.187350000004</v>
      </c>
      <c r="I23" s="31">
        <f t="shared" si="1"/>
        <v>26253.006859999998</v>
      </c>
      <c r="J23" s="31">
        <f t="shared" si="1"/>
        <v>23806.433240000006</v>
      </c>
      <c r="K23" s="31">
        <f t="shared" si="1"/>
        <v>24500.29765</v>
      </c>
      <c r="L23" s="31">
        <f t="shared" si="1"/>
        <v>24555.126410000001</v>
      </c>
      <c r="M23" s="31">
        <f t="shared" si="1"/>
        <v>24289.102560000003</v>
      </c>
      <c r="N23" s="39">
        <f>N11+N21</f>
        <v>25916.072370000002</v>
      </c>
      <c r="O23" s="2"/>
    </row>
    <row r="25" spans="1:15" x14ac:dyDescent="0.3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settori 2007-2019</vt:lpstr>
      <vt:lpstr>categorie 2007-2019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Plahuta Gabriella</cp:lastModifiedBy>
  <dcterms:created xsi:type="dcterms:W3CDTF">2017-09-29T07:58:11Z</dcterms:created>
  <dcterms:modified xsi:type="dcterms:W3CDTF">2021-12-22T15:24:08Z</dcterms:modified>
</cp:coreProperties>
</file>